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'Лист3'!$A$1:$K$32</definedName>
  </definedNames>
  <calcPr fullCalcOnLoad="1"/>
</workbook>
</file>

<file path=xl/sharedStrings.xml><?xml version="1.0" encoding="utf-8"?>
<sst xmlns="http://schemas.openxmlformats.org/spreadsheetml/2006/main" count="75" uniqueCount="58">
  <si>
    <t>кг</t>
  </si>
  <si>
    <t>Огурцы консервированные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</si>
  <si>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</si>
  <si>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</si>
  <si>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</si>
  <si>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</si>
  <si>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</si>
  <si>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</si>
  <si>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</si>
  <si>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</si>
  <si>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</si>
  <si>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</si>
  <si>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</si>
  <si>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</si>
  <si>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Морковь</t>
  </si>
  <si>
    <t>Лук</t>
  </si>
  <si>
    <t>Капуста</t>
  </si>
  <si>
    <t>Свекла</t>
  </si>
  <si>
    <t>Яблоки</t>
  </si>
  <si>
    <t>Апельсины</t>
  </si>
  <si>
    <t>Мандарины</t>
  </si>
  <si>
    <t>4*</t>
  </si>
  <si>
    <t>Аукцион в электронной форме на поставку продуктов питания (овощей, фруктов, овощных и фруктовых консервов)</t>
  </si>
  <si>
    <t>Картофель</t>
  </si>
  <si>
    <t>МБОУ "СОШ № 6"</t>
  </si>
  <si>
    <t>ЧАСТЬ IV. ОБОСНОВАНИЕ НАЧАЛЬНОЙ (МАКСИМАЛЬНОЙ) ЦЕНЫ  ГРАЖДАНСКО-ПРАВОВОГО ДОГОВОРА</t>
  </si>
  <si>
    <t>Чеснок</t>
  </si>
  <si>
    <t>Исполнитель: специалист по охране труда Самедова Э.Д</t>
  </si>
  <si>
    <t>усл. банка</t>
  </si>
  <si>
    <t>Метод определения начальной (максимальной) цены:  метод сопоставимых рыночных цен</t>
  </si>
  <si>
    <t>Морковь свежая содержание нитратов в норме, ГОСТ Р 32284-2013</t>
  </si>
  <si>
    <t>Лук репчатый сухой, без загрязнений, содержание нитратов в норме, ГОСТ Р-51783-2001</t>
  </si>
  <si>
    <t>Свекла свежая без загрязнений, содержание нитратов в норме, ГОСТ Р 32285-2013</t>
  </si>
  <si>
    <t>Яблоки свежие  плоды чистые,  без признаков порчи, ГОСТ Р 54697-2011</t>
  </si>
  <si>
    <t>Апельсины свежие плоды чистые, без признаков порчи, среднего размера, диаметром  не более 120мм,  ГОСТ Р 53596-2009</t>
  </si>
  <si>
    <t>Мандарины свежие среднего размера, диаметром  не более 50 мм,,   плоды чистые,  ГОСТ Р 53596-2009</t>
  </si>
  <si>
    <t>Картофель свежий без загрязнений, содержание нитратов в норме, ГОСТ 51808-2013</t>
  </si>
  <si>
    <t>Чеснок свежий, плоды чистые, без признаков порчи,  ГОСТ 55909-2013</t>
  </si>
  <si>
    <t>Огурцы консервированные без добавления уксуса, не менее 680гр. и  не более 720 гр, маринад прозрачный без посторонних примесей,  без признаков бомбажа, ГОСТ 31713-2012</t>
  </si>
  <si>
    <t>Капуста свежая белокочанная без загрязнений, содержание нитратов в норме, ГОСТ Р-51809-2001</t>
  </si>
  <si>
    <t>Лимоны</t>
  </si>
  <si>
    <t>Лимоны свежие, ГОСТ Р 53596-2009, среднего размера, диаметром не менее 110мм и не более 120мм, плоды чистые, без признаков порчи</t>
  </si>
  <si>
    <t>Огурцы свежие</t>
  </si>
  <si>
    <t>Огурцы свежие, плоды чистые, без признаков порчи, ГОСТ Р 54752-2011</t>
  </si>
  <si>
    <t>Томаты свежие</t>
  </si>
  <si>
    <t>Джем</t>
  </si>
  <si>
    <t>Горошек зеленый</t>
  </si>
  <si>
    <t>Зеленый горошек консервированный, сорт высший, не менее 400гр. и  не более 425гр, ГОСТ 54050-2010 без признаков бомбажа</t>
  </si>
  <si>
    <t>Бананы</t>
  </si>
  <si>
    <t>Бананы свежие плоды чистые,  без признаков порчи, ГОСТ Р 51603-2000</t>
  </si>
  <si>
    <t>Итого: Начальная (максимальная) цена контракта: 1 404 631 (один миллион четыреста четыре тысячи шестьсот тридцать один) рубль 00 копеек</t>
  </si>
  <si>
    <t>коммерческое предложение № 30 от 25.02.2016 г.</t>
  </si>
  <si>
    <t>коммерческое предложение № 31 от 25.02.2016 г.</t>
  </si>
  <si>
    <t>коммерческое предложение № 32 от 25.02.2016 г.</t>
  </si>
  <si>
    <t>Директор ________________ Е.Б. Комисаренко</t>
  </si>
  <si>
    <t>Дата составления сводной  таблицы 25.02.2016 г.</t>
  </si>
  <si>
    <t>Томаты свежие, плоды чистые, без признаков порчи, ГОСТ 1725-85</t>
  </si>
  <si>
    <t>Джем фруктовый не менее 320гр. и  не более 450 гр, ГОСТ Р 31712-2012, консистенция желеобразная, ягоды разваренные, упаковка без бомбажа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</si>
</sst>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000"/>
    <numFmt numFmtId="194" formatCode="0.00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92" fontId="5" fillId="33" borderId="12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2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right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3"/>
  <sheetViews>
    <sheetView tabSelected="1" view="pageBreakPreview" zoomScale="98" zoomScaleSheetLayoutView="98" zoomScalePageLayoutView="0" workbookViewId="0" topLeftCell="A13">
      <selection activeCell="C17" sqref="C17"/>
    </sheetView>
  </sheetViews>
  <sheetFormatPr defaultColWidth="9.140625" defaultRowHeight="12.75"/>
  <cols>
    <col min="1" max="1" width="6.140625" style="10" customWidth="1"/>
    <col min="2" max="2" width="21.7109375" style="10" customWidth="1"/>
    <col min="3" max="3" width="77.7109375" style="10" customWidth="1"/>
    <col min="4" max="4" width="9.57421875" style="10" customWidth="1"/>
    <col min="5" max="5" width="8.421875" style="10" customWidth="1"/>
    <col min="6" max="6" width="11.57421875" style="10" customWidth="1"/>
    <col min="7" max="7" width="10.00390625" style="10" customWidth="1"/>
    <col min="8" max="8" width="9.421875" style="10" customWidth="1"/>
    <col min="9" max="9" width="9.7109375" style="10" hidden="1" customWidth="1"/>
    <col min="10" max="10" width="11.7109375" style="10" customWidth="1"/>
    <col min="11" max="11" width="25.7109375" style="10" customWidth="1"/>
    <col min="12" max="12" width="11.7109375" style="10" customWidth="1"/>
    <col min="13" max="13" width="14.140625" style="10" customWidth="1"/>
    <col min="14" max="14" width="19.57421875" style="10" customWidth="1"/>
    <col min="15" max="16384" width="9.140625" style="10" customWidth="1"/>
  </cols>
  <sheetData>
    <row r="1" ht="4.5" customHeight="1"/>
    <row r="2" spans="1:14" ht="19.5" customHeight="1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11" customFormat="1" ht="17.25" customHeight="1">
      <c r="A3" s="36" t="s">
        <v>22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="11" customFormat="1" ht="16.5" customHeight="1">
      <c r="A4" s="11" t="s">
        <v>29</v>
      </c>
    </row>
    <row r="5" spans="1:11" s="4" customFormat="1" ht="32.25" customHeight="1">
      <c r="A5" s="37" t="s">
        <v>2</v>
      </c>
      <c r="B5" s="37" t="s">
        <v>3</v>
      </c>
      <c r="C5" s="37" t="s">
        <v>4</v>
      </c>
      <c r="D5" s="37" t="s">
        <v>5</v>
      </c>
      <c r="E5" s="37" t="s">
        <v>6</v>
      </c>
      <c r="F5" s="41" t="s">
        <v>7</v>
      </c>
      <c r="G5" s="42"/>
      <c r="H5" s="42"/>
      <c r="I5" s="43"/>
      <c r="J5" s="38" t="s">
        <v>8</v>
      </c>
      <c r="K5" s="38" t="s">
        <v>9</v>
      </c>
    </row>
    <row r="6" spans="1:11" s="4" customFormat="1" ht="14.25" customHeight="1">
      <c r="A6" s="37"/>
      <c r="B6" s="37"/>
      <c r="C6" s="37"/>
      <c r="D6" s="37"/>
      <c r="E6" s="37"/>
      <c r="F6" s="3" t="s">
        <v>10</v>
      </c>
      <c r="G6" s="3" t="s">
        <v>11</v>
      </c>
      <c r="H6" s="3" t="s">
        <v>12</v>
      </c>
      <c r="I6" s="3" t="s">
        <v>21</v>
      </c>
      <c r="J6" s="39"/>
      <c r="K6" s="39"/>
    </row>
    <row r="7" spans="1:11" s="4" customFormat="1" ht="30" customHeight="1">
      <c r="A7" s="14">
        <v>1</v>
      </c>
      <c r="B7" s="15" t="s">
        <v>14</v>
      </c>
      <c r="C7" s="25" t="s">
        <v>30</v>
      </c>
      <c r="D7" s="16" t="s">
        <v>0</v>
      </c>
      <c r="E7" s="2">
        <v>2624</v>
      </c>
      <c r="F7" s="3">
        <v>45</v>
      </c>
      <c r="G7" s="3">
        <v>50</v>
      </c>
      <c r="H7" s="3">
        <v>40</v>
      </c>
      <c r="I7" s="3"/>
      <c r="J7" s="12">
        <f>(F7+G7+H7)/3</f>
        <v>45</v>
      </c>
      <c r="K7" s="17">
        <f>J7*E7</f>
        <v>118080</v>
      </c>
    </row>
    <row r="8" spans="1:11" s="4" customFormat="1" ht="37.5" customHeight="1">
      <c r="A8" s="14">
        <v>2</v>
      </c>
      <c r="B8" s="15" t="s">
        <v>15</v>
      </c>
      <c r="C8" s="25" t="s">
        <v>31</v>
      </c>
      <c r="D8" s="16" t="s">
        <v>0</v>
      </c>
      <c r="E8" s="2">
        <v>984</v>
      </c>
      <c r="F8" s="3">
        <v>50</v>
      </c>
      <c r="G8" s="3">
        <v>40</v>
      </c>
      <c r="H8" s="3">
        <v>45</v>
      </c>
      <c r="I8" s="3"/>
      <c r="J8" s="12">
        <v>45</v>
      </c>
      <c r="K8" s="17">
        <f aca="true" t="shared" si="0" ref="K8:K15">E8*J8</f>
        <v>44280</v>
      </c>
    </row>
    <row r="9" spans="1:11" s="4" customFormat="1" ht="30" customHeight="1">
      <c r="A9" s="14">
        <v>3</v>
      </c>
      <c r="B9" s="15" t="s">
        <v>16</v>
      </c>
      <c r="C9" s="25" t="s">
        <v>39</v>
      </c>
      <c r="D9" s="16" t="s">
        <v>0</v>
      </c>
      <c r="E9" s="2">
        <v>4395</v>
      </c>
      <c r="F9" s="3">
        <v>45</v>
      </c>
      <c r="G9" s="3">
        <v>45</v>
      </c>
      <c r="H9" s="3">
        <v>45</v>
      </c>
      <c r="I9" s="3"/>
      <c r="J9" s="12">
        <v>45</v>
      </c>
      <c r="K9" s="17">
        <f t="shared" si="0"/>
        <v>197775</v>
      </c>
    </row>
    <row r="10" spans="1:11" s="4" customFormat="1" ht="30" customHeight="1">
      <c r="A10" s="14">
        <v>4</v>
      </c>
      <c r="B10" s="15" t="s">
        <v>17</v>
      </c>
      <c r="C10" s="25" t="s">
        <v>32</v>
      </c>
      <c r="D10" s="16" t="s">
        <v>0</v>
      </c>
      <c r="E10" s="2">
        <v>1082</v>
      </c>
      <c r="F10" s="3">
        <v>50</v>
      </c>
      <c r="G10" s="3">
        <v>45</v>
      </c>
      <c r="H10" s="3">
        <v>55</v>
      </c>
      <c r="I10" s="3"/>
      <c r="J10" s="12">
        <v>50</v>
      </c>
      <c r="K10" s="17">
        <f t="shared" si="0"/>
        <v>54100</v>
      </c>
    </row>
    <row r="11" spans="1:11" s="4" customFormat="1" ht="30" customHeight="1">
      <c r="A11" s="14">
        <v>5</v>
      </c>
      <c r="B11" s="15" t="s">
        <v>18</v>
      </c>
      <c r="C11" s="25" t="s">
        <v>33</v>
      </c>
      <c r="D11" s="16" t="s">
        <v>0</v>
      </c>
      <c r="E11" s="2">
        <v>1312</v>
      </c>
      <c r="F11" s="3">
        <v>100</v>
      </c>
      <c r="G11" s="3">
        <v>105</v>
      </c>
      <c r="H11" s="3">
        <v>95</v>
      </c>
      <c r="I11" s="3"/>
      <c r="J11" s="12">
        <v>100</v>
      </c>
      <c r="K11" s="17">
        <f t="shared" si="0"/>
        <v>131200</v>
      </c>
    </row>
    <row r="12" spans="1:11" s="4" customFormat="1" ht="46.5" customHeight="1">
      <c r="A12" s="14">
        <v>6</v>
      </c>
      <c r="B12" s="15" t="s">
        <v>19</v>
      </c>
      <c r="C12" s="26" t="s">
        <v>34</v>
      </c>
      <c r="D12" s="16" t="s">
        <v>0</v>
      </c>
      <c r="E12" s="2">
        <v>787</v>
      </c>
      <c r="F12" s="3">
        <v>98</v>
      </c>
      <c r="G12" s="3">
        <v>100</v>
      </c>
      <c r="H12" s="3">
        <v>96</v>
      </c>
      <c r="I12" s="3"/>
      <c r="J12" s="12">
        <v>98</v>
      </c>
      <c r="K12" s="17">
        <f t="shared" si="0"/>
        <v>77126</v>
      </c>
    </row>
    <row r="13" spans="1:11" s="4" customFormat="1" ht="36.75" customHeight="1">
      <c r="A13" s="14">
        <v>7</v>
      </c>
      <c r="B13" s="15" t="s">
        <v>20</v>
      </c>
      <c r="C13" s="26" t="s">
        <v>35</v>
      </c>
      <c r="D13" s="16" t="s">
        <v>0</v>
      </c>
      <c r="E13" s="2">
        <v>317</v>
      </c>
      <c r="F13" s="3">
        <v>145</v>
      </c>
      <c r="G13" s="3">
        <v>140</v>
      </c>
      <c r="H13" s="3">
        <v>150</v>
      </c>
      <c r="I13" s="3"/>
      <c r="J13" s="12">
        <v>145</v>
      </c>
      <c r="K13" s="17">
        <f t="shared" si="0"/>
        <v>45965</v>
      </c>
    </row>
    <row r="14" spans="1:11" s="4" customFormat="1" ht="45" customHeight="1">
      <c r="A14" s="14">
        <v>8</v>
      </c>
      <c r="B14" s="1" t="s">
        <v>23</v>
      </c>
      <c r="C14" s="27" t="s">
        <v>36</v>
      </c>
      <c r="D14" s="1" t="s">
        <v>0</v>
      </c>
      <c r="E14" s="2">
        <v>6363</v>
      </c>
      <c r="F14" s="3">
        <v>55</v>
      </c>
      <c r="G14" s="3">
        <v>50</v>
      </c>
      <c r="H14" s="3">
        <v>60</v>
      </c>
      <c r="I14" s="3"/>
      <c r="J14" s="12">
        <v>55</v>
      </c>
      <c r="K14" s="17">
        <f t="shared" si="0"/>
        <v>349965</v>
      </c>
    </row>
    <row r="15" spans="1:11" s="4" customFormat="1" ht="48" customHeight="1">
      <c r="A15" s="14">
        <v>9</v>
      </c>
      <c r="B15" s="1" t="s">
        <v>1</v>
      </c>
      <c r="C15" s="28" t="s">
        <v>38</v>
      </c>
      <c r="D15" s="1" t="s">
        <v>28</v>
      </c>
      <c r="E15" s="2">
        <v>786</v>
      </c>
      <c r="F15" s="3">
        <v>110</v>
      </c>
      <c r="G15" s="3">
        <v>115</v>
      </c>
      <c r="H15" s="3">
        <v>105</v>
      </c>
      <c r="I15" s="3"/>
      <c r="J15" s="12">
        <v>110</v>
      </c>
      <c r="K15" s="17">
        <f t="shared" si="0"/>
        <v>86460</v>
      </c>
    </row>
    <row r="16" spans="1:11" s="4" customFormat="1" ht="33" customHeight="1" thickBot="1">
      <c r="A16" s="13">
        <v>10</v>
      </c>
      <c r="B16" s="1" t="s">
        <v>26</v>
      </c>
      <c r="C16" s="29" t="s">
        <v>37</v>
      </c>
      <c r="D16" s="1" t="s">
        <v>0</v>
      </c>
      <c r="E16" s="2">
        <v>98</v>
      </c>
      <c r="F16" s="30">
        <v>175</v>
      </c>
      <c r="G16" s="30">
        <v>170</v>
      </c>
      <c r="H16" s="30">
        <v>165</v>
      </c>
      <c r="I16" s="30"/>
      <c r="J16" s="12">
        <v>170</v>
      </c>
      <c r="K16" s="17">
        <f aca="true" t="shared" si="1" ref="K16:K22">E16*J16</f>
        <v>16660</v>
      </c>
    </row>
    <row r="17" spans="1:11" s="4" customFormat="1" ht="33" customHeight="1" thickBot="1">
      <c r="A17" s="13">
        <v>11</v>
      </c>
      <c r="B17" s="1" t="s">
        <v>40</v>
      </c>
      <c r="C17" s="29" t="s">
        <v>41</v>
      </c>
      <c r="D17" s="1" t="s">
        <v>0</v>
      </c>
      <c r="E17" s="2">
        <v>131</v>
      </c>
      <c r="F17" s="30">
        <v>170</v>
      </c>
      <c r="G17" s="30">
        <v>180</v>
      </c>
      <c r="H17" s="30">
        <v>160</v>
      </c>
      <c r="I17" s="30"/>
      <c r="J17" s="12">
        <f aca="true" t="shared" si="2" ref="J17:J22">SUM(F17:H17)/3</f>
        <v>170</v>
      </c>
      <c r="K17" s="17">
        <f>E17*J17</f>
        <v>22270</v>
      </c>
    </row>
    <row r="18" spans="1:11" s="4" customFormat="1" ht="33" customHeight="1" thickBot="1">
      <c r="A18" s="13">
        <v>12</v>
      </c>
      <c r="B18" s="1" t="s">
        <v>42</v>
      </c>
      <c r="C18" s="29" t="s">
        <v>43</v>
      </c>
      <c r="D18" s="1" t="s">
        <v>0</v>
      </c>
      <c r="E18" s="2">
        <v>322</v>
      </c>
      <c r="F18" s="30">
        <v>100</v>
      </c>
      <c r="G18" s="30">
        <v>105</v>
      </c>
      <c r="H18" s="30">
        <v>95</v>
      </c>
      <c r="I18" s="30"/>
      <c r="J18" s="12">
        <f t="shared" si="2"/>
        <v>100</v>
      </c>
      <c r="K18" s="17">
        <f t="shared" si="1"/>
        <v>32200</v>
      </c>
    </row>
    <row r="19" spans="1:11" s="4" customFormat="1" ht="33" customHeight="1" thickBot="1">
      <c r="A19" s="13">
        <v>13</v>
      </c>
      <c r="B19" s="1" t="s">
        <v>44</v>
      </c>
      <c r="C19" s="29" t="s">
        <v>56</v>
      </c>
      <c r="D19" s="1" t="s">
        <v>0</v>
      </c>
      <c r="E19" s="2">
        <v>322</v>
      </c>
      <c r="F19" s="30">
        <v>105</v>
      </c>
      <c r="G19" s="30">
        <v>95</v>
      </c>
      <c r="H19" s="30">
        <v>100</v>
      </c>
      <c r="I19" s="30"/>
      <c r="J19" s="12">
        <f t="shared" si="2"/>
        <v>100</v>
      </c>
      <c r="K19" s="17">
        <f t="shared" si="1"/>
        <v>32200</v>
      </c>
    </row>
    <row r="20" spans="1:11" s="4" customFormat="1" ht="45.75" customHeight="1" thickBot="1">
      <c r="A20" s="13">
        <v>14</v>
      </c>
      <c r="B20" s="1" t="s">
        <v>45</v>
      </c>
      <c r="C20" s="29" t="s">
        <v>57</v>
      </c>
      <c r="D20" s="1" t="s">
        <v>0</v>
      </c>
      <c r="E20" s="2">
        <v>131</v>
      </c>
      <c r="F20" s="30">
        <v>325</v>
      </c>
      <c r="G20" s="30">
        <v>320</v>
      </c>
      <c r="H20" s="30">
        <v>315</v>
      </c>
      <c r="I20" s="30"/>
      <c r="J20" s="12">
        <f t="shared" si="2"/>
        <v>320</v>
      </c>
      <c r="K20" s="17">
        <f>E20*J20</f>
        <v>41920</v>
      </c>
    </row>
    <row r="21" spans="1:11" s="4" customFormat="1" ht="45.75" customHeight="1" thickBot="1">
      <c r="A21" s="13">
        <v>15</v>
      </c>
      <c r="B21" s="1" t="s">
        <v>46</v>
      </c>
      <c r="C21" s="29" t="s">
        <v>47</v>
      </c>
      <c r="D21" s="1" t="s">
        <v>28</v>
      </c>
      <c r="E21" s="2">
        <v>638</v>
      </c>
      <c r="F21" s="30">
        <v>55</v>
      </c>
      <c r="G21" s="30">
        <v>60</v>
      </c>
      <c r="H21" s="30">
        <v>50</v>
      </c>
      <c r="I21" s="30"/>
      <c r="J21" s="12">
        <f t="shared" si="2"/>
        <v>55</v>
      </c>
      <c r="K21" s="17">
        <f>E21*J21</f>
        <v>35090</v>
      </c>
    </row>
    <row r="22" spans="1:11" s="4" customFormat="1" ht="45.75" customHeight="1" thickBot="1">
      <c r="A22" s="13">
        <v>16</v>
      </c>
      <c r="B22" s="1" t="s">
        <v>48</v>
      </c>
      <c r="C22" s="29" t="s">
        <v>49</v>
      </c>
      <c r="D22" s="1" t="s">
        <v>0</v>
      </c>
      <c r="E22" s="2">
        <v>918</v>
      </c>
      <c r="F22" s="30">
        <v>125</v>
      </c>
      <c r="G22" s="30">
        <v>130</v>
      </c>
      <c r="H22" s="30">
        <v>135</v>
      </c>
      <c r="I22" s="30"/>
      <c r="J22" s="12">
        <f t="shared" si="2"/>
        <v>130</v>
      </c>
      <c r="K22" s="17">
        <f t="shared" si="1"/>
        <v>119340</v>
      </c>
    </row>
    <row r="23" spans="1:11" s="4" customFormat="1" ht="14.25" customHeight="1">
      <c r="A23" s="6"/>
      <c r="B23" s="40" t="s">
        <v>13</v>
      </c>
      <c r="C23" s="40"/>
      <c r="D23" s="40"/>
      <c r="E23" s="40"/>
      <c r="F23" s="40"/>
      <c r="G23" s="40"/>
      <c r="H23" s="40"/>
      <c r="I23" s="40"/>
      <c r="J23" s="40"/>
      <c r="K23" s="7">
        <f>SUM(K7:K22)</f>
        <v>1404631</v>
      </c>
    </row>
    <row r="24" spans="1:11" s="5" customFormat="1" ht="15.75">
      <c r="A24" s="18" t="s">
        <v>50</v>
      </c>
      <c r="B24" s="8"/>
      <c r="C24" s="8"/>
      <c r="D24" s="8"/>
      <c r="E24" s="8"/>
      <c r="F24" s="8"/>
      <c r="G24" s="8"/>
      <c r="H24" s="8"/>
      <c r="I24" s="8"/>
      <c r="J24" s="8"/>
      <c r="K24" s="9"/>
    </row>
    <row r="25" spans="1:11" s="4" customFormat="1" ht="7.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9"/>
    </row>
    <row r="26" spans="1:11" s="4" customFormat="1" ht="15.75">
      <c r="A26" s="19" t="s">
        <v>10</v>
      </c>
      <c r="B26" s="31" t="s">
        <v>51</v>
      </c>
      <c r="C26" s="34"/>
      <c r="D26" s="31"/>
      <c r="E26" s="44"/>
      <c r="F26" s="44"/>
      <c r="G26" s="44"/>
      <c r="H26" s="44"/>
      <c r="I26" s="44"/>
      <c r="J26" s="44"/>
      <c r="K26" s="32"/>
    </row>
    <row r="27" spans="1:11" s="4" customFormat="1" ht="16.5" customHeight="1">
      <c r="A27" s="20" t="s">
        <v>11</v>
      </c>
      <c r="B27" s="31" t="s">
        <v>52</v>
      </c>
      <c r="C27" s="34"/>
      <c r="D27" s="31"/>
      <c r="E27" s="44"/>
      <c r="F27" s="44"/>
      <c r="G27" s="44"/>
      <c r="H27" s="44"/>
      <c r="I27" s="44"/>
      <c r="J27" s="44"/>
      <c r="K27" s="32"/>
    </row>
    <row r="28" spans="1:11" s="4" customFormat="1" ht="15.75" customHeight="1">
      <c r="A28" s="19" t="s">
        <v>12</v>
      </c>
      <c r="B28" s="31" t="s">
        <v>53</v>
      </c>
      <c r="C28" s="32"/>
      <c r="D28" s="31"/>
      <c r="E28" s="33"/>
      <c r="F28" s="33"/>
      <c r="G28" s="33"/>
      <c r="H28" s="33"/>
      <c r="I28" s="33"/>
      <c r="J28" s="33"/>
      <c r="K28" s="34"/>
    </row>
    <row r="29" spans="1:11" s="4" customFormat="1" ht="15.75" customHeight="1">
      <c r="A29" s="22"/>
      <c r="B29" s="21" t="s">
        <v>24</v>
      </c>
      <c r="C29" s="22"/>
      <c r="D29" s="22"/>
      <c r="E29" s="22"/>
      <c r="F29" s="22"/>
      <c r="G29" s="22"/>
      <c r="H29" s="22"/>
      <c r="I29" s="22"/>
      <c r="J29" s="22"/>
      <c r="K29" s="23"/>
    </row>
    <row r="30" spans="1:11" s="4" customFormat="1" ht="14.25" customHeight="1">
      <c r="A30" s="22"/>
      <c r="B30" s="24" t="s">
        <v>54</v>
      </c>
      <c r="C30" s="21"/>
      <c r="D30" s="22"/>
      <c r="E30" s="22"/>
      <c r="F30" s="22"/>
      <c r="G30" s="22"/>
      <c r="H30" s="22"/>
      <c r="I30" s="22"/>
      <c r="J30" s="22"/>
      <c r="K30" s="23"/>
    </row>
    <row r="31" spans="1:11" s="4" customFormat="1" ht="15.75">
      <c r="A31" s="22"/>
      <c r="B31" s="21" t="s">
        <v>27</v>
      </c>
      <c r="C31" s="21"/>
      <c r="D31" s="22"/>
      <c r="E31" s="22"/>
      <c r="F31" s="22"/>
      <c r="G31" s="22"/>
      <c r="H31" s="22"/>
      <c r="I31" s="22"/>
      <c r="J31" s="22"/>
      <c r="K31" s="23"/>
    </row>
    <row r="32" spans="1:11" s="4" customFormat="1" ht="15.75">
      <c r="A32" s="22"/>
      <c r="B32" s="21" t="s">
        <v>55</v>
      </c>
      <c r="C32" s="21"/>
      <c r="D32" s="22"/>
      <c r="E32" s="22"/>
      <c r="F32" s="22"/>
      <c r="G32" s="22"/>
      <c r="H32" s="22"/>
      <c r="I32" s="22"/>
      <c r="J32" s="22"/>
      <c r="K32" s="23"/>
    </row>
    <row r="33" spans="1:11" s="4" customFormat="1" ht="15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</sheetData>
  <sheetProtection/>
  <mergeCells count="17">
    <mergeCell ref="B23:J23"/>
    <mergeCell ref="K5:K6"/>
    <mergeCell ref="F5:I5"/>
    <mergeCell ref="B27:C27"/>
    <mergeCell ref="D27:K27"/>
    <mergeCell ref="B26:C26"/>
    <mergeCell ref="D26:K26"/>
    <mergeCell ref="B28:C28"/>
    <mergeCell ref="D28:K28"/>
    <mergeCell ref="A2:N2"/>
    <mergeCell ref="A3:N3"/>
    <mergeCell ref="E5:E6"/>
    <mergeCell ref="J5:J6"/>
    <mergeCell ref="C5:C6"/>
    <mergeCell ref="B5:B6"/>
    <mergeCell ref="D5:D6"/>
    <mergeCell ref="A5:A6"/>
  </mergeCells>
  <printOptions/>
  <pageMargins left="0.2362204724409449" right="0.2362204724409449" top="0.1968503937007874" bottom="0.1968503937007874" header="0.31496062992125984" footer="0.31496062992125984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reserv</cp:lastModifiedBy>
  <cp:lastPrinted>2016-03-14T09:10:58Z</cp:lastPrinted>
  <dcterms:created xsi:type="dcterms:W3CDTF">1996-10-08T23:32:33Z</dcterms:created>
  <dcterms:modified xsi:type="dcterms:W3CDTF">2016-03-14T09:13:13Z</dcterms:modified>
  <cp:category/>
  <cp:version/>
  <cp:contentType/>
  <cp:contentStatus/>
</cp:coreProperties>
</file>